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PERSPECTRA TOP 40" sheetId="1" r:id="rId1"/>
    <sheet name="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<sst xmlns="http://schemas.openxmlformats.org/spreadsheetml/2006/main" count="96" uniqueCount="76">
  <si>
    <t>ENGLISH DESCRIPTION</t>
  </si>
  <si>
    <t>QC numbers</t>
  </si>
  <si>
    <t>WHITE WHITE</t>
  </si>
  <si>
    <t>BONE WHITE</t>
  </si>
  <si>
    <t>USDA WHITE</t>
  </si>
  <si>
    <t>BRIGHT WHITE</t>
  </si>
  <si>
    <t>CAMBRIDGE WHITE</t>
  </si>
  <si>
    <t>ANTIQUE LINEN</t>
  </si>
  <si>
    <t>IVORY</t>
  </si>
  <si>
    <t>BAMBOO IVORY</t>
  </si>
  <si>
    <t>PUTNAM IVORY</t>
  </si>
  <si>
    <t>BLACK COFFEE</t>
  </si>
  <si>
    <t>STONE GREY</t>
  </si>
  <si>
    <t>BLACK</t>
  </si>
  <si>
    <t>DARK BROWN</t>
  </si>
  <si>
    <t>CHARCOAL</t>
  </si>
  <si>
    <t>TAN</t>
  </si>
  <si>
    <t>REGENT GREY</t>
  </si>
  <si>
    <t>TILE RED</t>
  </si>
  <si>
    <t>METRO BROWN</t>
  </si>
  <si>
    <t>MAHOGANY BROWN</t>
  </si>
  <si>
    <t>BEIGE</t>
  </si>
  <si>
    <t>GOLD</t>
  </si>
  <si>
    <t>BISCUIT</t>
  </si>
  <si>
    <t>CANNERS BROWN</t>
  </si>
  <si>
    <t>SABLE</t>
  </si>
  <si>
    <t>BUCKSKIN</t>
  </si>
  <si>
    <t>MELCHERS GREEN</t>
  </si>
  <si>
    <t>SLATE BLUE</t>
  </si>
  <si>
    <t>HERON BLUE</t>
  </si>
  <si>
    <t>DARK RED</t>
  </si>
  <si>
    <t>GREEN</t>
  </si>
  <si>
    <t>ROYAL BLUE</t>
  </si>
  <si>
    <t>PACIFIC TURQUOISE</t>
  </si>
  <si>
    <t>MIST GREEN</t>
  </si>
  <si>
    <t>TURQUOISE</t>
  </si>
  <si>
    <t>DEEP WATER GREEN</t>
  </si>
  <si>
    <t>SAPPHIRE BLUE</t>
  </si>
  <si>
    <t>NAVY BLUE</t>
  </si>
  <si>
    <t>CORDOVAN</t>
  </si>
  <si>
    <t>BRIGHT RED</t>
  </si>
  <si>
    <t>INTERNATIONAL ORANGE</t>
  </si>
  <si>
    <t>PERSPECTRA SERIES STANDARD COLOURS - SOLAR REFLECTANCE</t>
  </si>
  <si>
    <t>SRI*</t>
  </si>
  <si>
    <t>Solar Reflectance Index using ASTM E1980</t>
  </si>
  <si>
    <t>Emittance =</t>
  </si>
  <si>
    <t>SRI (low wind) =</t>
  </si>
  <si>
    <t xml:space="preserve">              X=</t>
  </si>
  <si>
    <t>SRI (medium wind )=</t>
  </si>
  <si>
    <t>SRI (high wind) =</t>
  </si>
  <si>
    <t>Equation:</t>
  </si>
  <si>
    <t xml:space="preserve">    SRI = 123.97 - 141.35 * X  + 9.655 * X * X</t>
  </si>
  <si>
    <t xml:space="preserve">        where</t>
  </si>
  <si>
    <t xml:space="preserve">            x = ( (1-SSR) - 0.029 * emittance) (8.797 + wind) / (9.5205 * emittance + wind)</t>
  </si>
  <si>
    <t xml:space="preserve">            and convection coeffieients </t>
  </si>
  <si>
    <t xml:space="preserve">                 low wind = 5</t>
  </si>
  <si>
    <t xml:space="preserve">                 medium wind = 12</t>
  </si>
  <si>
    <t xml:space="preserve">                 high wind = 30</t>
  </si>
  <si>
    <t>Standard solar conditions:</t>
  </si>
  <si>
    <t xml:space="preserve">     Solar Flux = 1000W/m2</t>
  </si>
  <si>
    <t xml:space="preserve">     Ambient Air Temp = 310K</t>
  </si>
  <si>
    <t xml:space="preserve">     Ambient Sky Temp = 300K</t>
  </si>
  <si>
    <t xml:space="preserve">     No conductiove heat transfer</t>
  </si>
  <si>
    <t>Low slope roof temperatures for above standard solar conditions</t>
  </si>
  <si>
    <t xml:space="preserve">     Low wind conditions = 339K or 150F</t>
  </si>
  <si>
    <t xml:space="preserve">     Medium wind conditions = 329K or 132F</t>
  </si>
  <si>
    <t xml:space="preserve">     High wind conditions = 320K or 116F</t>
  </si>
  <si>
    <t xml:space="preserve"> </t>
  </si>
  <si>
    <t>EMISSIVITY (ASTM C 1371)</t>
  </si>
  <si>
    <t>TSR
(ASTM C 1549)</t>
  </si>
  <si>
    <t>TSR =</t>
  </si>
  <si>
    <t>N/A</t>
  </si>
  <si>
    <t>Pending</t>
  </si>
  <si>
    <t>3 YEAR TSR (ASTM C 1549)**</t>
  </si>
  <si>
    <t>*SRI = Solar Reflective Index, calculated at Medium wind condition per ASTM E 1980</t>
  </si>
  <si>
    <t>** TSR measured on unwashed panels after 3 years exposure at an ISO 17025 certified exposure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</si>
</sst>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15" fontId="0" fillId="0" borderId="0" xfId="0" applyNumberFormat="1" applyFont="1" applyFill="1" applyAlignment="1">
      <alignment wrapText="1"/>
    </xf>
    <xf numFmtId="2" fontId="0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2" fontId="0" fillId="34" borderId="11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2" fontId="0" fillId="35" borderId="11" xfId="0" applyNumberFormat="1" applyFont="1" applyFill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wrapText="1"/>
    </xf>
    <xf numFmtId="2" fontId="2" fillId="35" borderId="17" xfId="0" applyNumberFormat="1" applyFont="1" applyFill="1" applyBorder="1" applyAlignment="1">
      <alignment wrapText="1"/>
    </xf>
    <xf numFmtId="2" fontId="2" fillId="35" borderId="17" xfId="0" applyNumberFormat="1" applyFont="1" applyFill="1" applyBorder="1" applyAlignment="1">
      <alignment horizontal="center" wrapText="1"/>
    </xf>
    <xf numFmtId="1" fontId="2" fillId="35" borderId="17" xfId="0" applyNumberFormat="1" applyFont="1" applyFill="1" applyBorder="1" applyAlignment="1">
      <alignment horizontal="center" wrapText="1"/>
    </xf>
    <xf numFmtId="2" fontId="2" fillId="35" borderId="18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0.8515625" style="2" customWidth="1"/>
    <col min="2" max="2" width="9.421875" style="2" customWidth="1"/>
    <col min="3" max="3" width="15.7109375" style="14" customWidth="1"/>
    <col min="4" max="4" width="14.8515625" style="14" customWidth="1"/>
    <col min="5" max="5" width="20.7109375" style="26" customWidth="1"/>
    <col min="6" max="6" width="16.00390625" style="32" customWidth="1"/>
    <col min="7" max="16384" width="9.140625" style="9" customWidth="1"/>
  </cols>
  <sheetData>
    <row r="1" ht="12.75">
      <c r="A1" s="1" t="s">
        <v>42</v>
      </c>
    </row>
    <row r="2" spans="3:4" ht="12.75">
      <c r="C2" s="15">
        <v>39988</v>
      </c>
      <c r="D2" s="15"/>
    </row>
    <row r="6" ht="13.5" thickBot="1"/>
    <row r="7" spans="1:6" s="10" customFormat="1" ht="25.5">
      <c r="A7" s="42" t="s">
        <v>0</v>
      </c>
      <c r="B7" s="43" t="s">
        <v>1</v>
      </c>
      <c r="C7" s="44" t="s">
        <v>69</v>
      </c>
      <c r="D7" s="44" t="s">
        <v>68</v>
      </c>
      <c r="E7" s="45" t="s">
        <v>43</v>
      </c>
      <c r="F7" s="46" t="s">
        <v>73</v>
      </c>
    </row>
    <row r="8" spans="1:6" ht="12.75">
      <c r="A8" s="3" t="s">
        <v>2</v>
      </c>
      <c r="B8" s="4">
        <v>18317</v>
      </c>
      <c r="C8" s="13">
        <v>0.56</v>
      </c>
      <c r="D8" s="13">
        <v>0.86</v>
      </c>
      <c r="E8" s="27">
        <v>65</v>
      </c>
      <c r="F8" s="33">
        <v>0.53</v>
      </c>
    </row>
    <row r="9" spans="1:6" ht="12.75">
      <c r="A9" s="3" t="s">
        <v>3</v>
      </c>
      <c r="B9" s="4">
        <v>18273</v>
      </c>
      <c r="C9" s="13">
        <v>0.49</v>
      </c>
      <c r="D9" s="13">
        <v>0.86</v>
      </c>
      <c r="E9" s="27">
        <v>55.8</v>
      </c>
      <c r="F9" s="33">
        <v>0.52</v>
      </c>
    </row>
    <row r="10" spans="1:6" ht="12.75">
      <c r="A10" s="3" t="s">
        <v>4</v>
      </c>
      <c r="B10" s="4">
        <v>18464</v>
      </c>
      <c r="C10" s="13">
        <v>0.6</v>
      </c>
      <c r="D10" s="13">
        <v>0.85</v>
      </c>
      <c r="E10" s="27">
        <v>71</v>
      </c>
      <c r="F10" s="33">
        <v>0.64</v>
      </c>
    </row>
    <row r="11" spans="1:6" ht="12.75">
      <c r="A11" s="37" t="s">
        <v>5</v>
      </c>
      <c r="B11" s="38">
        <v>18783</v>
      </c>
      <c r="C11" s="39">
        <v>0.66</v>
      </c>
      <c r="D11" s="39">
        <v>0.85</v>
      </c>
      <c r="E11" s="40">
        <v>79</v>
      </c>
      <c r="F11" s="41">
        <v>0.62</v>
      </c>
    </row>
    <row r="12" spans="1:6" ht="12.75">
      <c r="A12" s="3" t="s">
        <v>6</v>
      </c>
      <c r="B12" s="4">
        <v>18695</v>
      </c>
      <c r="C12" s="13">
        <v>0.63</v>
      </c>
      <c r="D12" s="13">
        <v>0.86</v>
      </c>
      <c r="E12" s="27">
        <v>75</v>
      </c>
      <c r="F12" s="33">
        <v>0.61</v>
      </c>
    </row>
    <row r="13" spans="1:6" ht="12.75">
      <c r="A13" s="3" t="s">
        <v>7</v>
      </c>
      <c r="B13" s="4">
        <v>18696</v>
      </c>
      <c r="C13" s="13">
        <v>0.59</v>
      </c>
      <c r="D13" s="13">
        <v>0.85</v>
      </c>
      <c r="E13" s="27">
        <v>69</v>
      </c>
      <c r="F13" s="33">
        <v>0.58</v>
      </c>
    </row>
    <row r="14" spans="1:6" ht="12.75">
      <c r="A14" s="3" t="s">
        <v>8</v>
      </c>
      <c r="B14" s="4">
        <v>18802</v>
      </c>
      <c r="C14" s="13">
        <v>0.58</v>
      </c>
      <c r="D14" s="13">
        <v>0.85</v>
      </c>
      <c r="E14" s="27">
        <v>68</v>
      </c>
      <c r="F14" s="33">
        <v>0.57</v>
      </c>
    </row>
    <row r="15" spans="1:6" ht="12.75">
      <c r="A15" s="3" t="s">
        <v>9</v>
      </c>
      <c r="B15" s="4">
        <v>18784</v>
      </c>
      <c r="C15" s="13">
        <v>0.6</v>
      </c>
      <c r="D15" s="13">
        <v>0.86</v>
      </c>
      <c r="E15" s="27">
        <v>71</v>
      </c>
      <c r="F15" s="33">
        <v>0.57</v>
      </c>
    </row>
    <row r="16" spans="1:6" ht="12.75">
      <c r="A16" s="3" t="s">
        <v>10</v>
      </c>
      <c r="B16" s="4">
        <v>18076</v>
      </c>
      <c r="C16" s="13">
        <v>0.55</v>
      </c>
      <c r="D16" s="13">
        <v>0.85</v>
      </c>
      <c r="E16" s="27">
        <v>64</v>
      </c>
      <c r="F16" s="33">
        <v>0.57</v>
      </c>
    </row>
    <row r="17" spans="1:6" s="11" customFormat="1" ht="19.5" customHeight="1">
      <c r="A17" s="5"/>
      <c r="B17" s="6"/>
      <c r="C17" s="12"/>
      <c r="D17" s="12"/>
      <c r="E17" s="28"/>
      <c r="F17" s="34"/>
    </row>
    <row r="18" spans="1:6" ht="12.75">
      <c r="A18" s="3" t="s">
        <v>11</v>
      </c>
      <c r="B18" s="4">
        <v>18326</v>
      </c>
      <c r="C18" s="13">
        <v>0.26</v>
      </c>
      <c r="D18" s="13">
        <v>0.85</v>
      </c>
      <c r="E18" s="29">
        <v>24</v>
      </c>
      <c r="F18" s="33">
        <v>0.2</v>
      </c>
    </row>
    <row r="19" spans="1:6" ht="12.75">
      <c r="A19" s="3" t="s">
        <v>12</v>
      </c>
      <c r="B19" s="4">
        <v>18305</v>
      </c>
      <c r="C19" s="13">
        <v>0.46</v>
      </c>
      <c r="D19" s="13">
        <v>0.85</v>
      </c>
      <c r="E19" s="27">
        <v>51</v>
      </c>
      <c r="F19" s="33">
        <v>0.44</v>
      </c>
    </row>
    <row r="20" spans="1:6" ht="12.75">
      <c r="A20" s="3" t="s">
        <v>13</v>
      </c>
      <c r="B20" s="4">
        <v>18262</v>
      </c>
      <c r="C20" s="13">
        <v>0.05</v>
      </c>
      <c r="D20" s="13">
        <v>0.88</v>
      </c>
      <c r="E20" s="27">
        <v>0.3</v>
      </c>
      <c r="F20" s="33" t="s">
        <v>71</v>
      </c>
    </row>
    <row r="21" spans="1:6" ht="12.75">
      <c r="A21" s="3" t="s">
        <v>14</v>
      </c>
      <c r="B21" s="4">
        <v>18229</v>
      </c>
      <c r="C21" s="13">
        <v>0.15</v>
      </c>
      <c r="D21" s="13">
        <v>0.85</v>
      </c>
      <c r="E21" s="27">
        <v>10</v>
      </c>
      <c r="F21" s="33" t="s">
        <v>71</v>
      </c>
    </row>
    <row r="22" spans="1:6" ht="12.75">
      <c r="A22" s="3" t="s">
        <v>15</v>
      </c>
      <c r="B22" s="4">
        <v>18306</v>
      </c>
      <c r="C22" s="13">
        <v>0.3</v>
      </c>
      <c r="D22" s="13">
        <v>0.85</v>
      </c>
      <c r="E22" s="27">
        <v>30</v>
      </c>
      <c r="F22" s="33" t="s">
        <v>72</v>
      </c>
    </row>
    <row r="23" spans="1:6" ht="12.75">
      <c r="A23" s="3" t="s">
        <v>16</v>
      </c>
      <c r="B23" s="4">
        <v>18315</v>
      </c>
      <c r="C23" s="13">
        <v>0.34</v>
      </c>
      <c r="D23" s="13">
        <v>0.85</v>
      </c>
      <c r="E23" s="27">
        <v>35</v>
      </c>
      <c r="F23" s="33" t="s">
        <v>72</v>
      </c>
    </row>
    <row r="24" spans="1:6" ht="12.75">
      <c r="A24" s="3" t="s">
        <v>17</v>
      </c>
      <c r="B24" s="4">
        <v>18730</v>
      </c>
      <c r="C24" s="13">
        <v>0.37</v>
      </c>
      <c r="D24" s="13">
        <v>0.85</v>
      </c>
      <c r="E24" s="27">
        <v>39</v>
      </c>
      <c r="F24" s="33">
        <v>0.36</v>
      </c>
    </row>
    <row r="25" spans="1:6" ht="12.75">
      <c r="A25" s="3" t="s">
        <v>18</v>
      </c>
      <c r="B25" s="4">
        <v>18259</v>
      </c>
      <c r="C25" s="13">
        <v>0.31</v>
      </c>
      <c r="D25" s="13">
        <v>0.86</v>
      </c>
      <c r="E25" s="27">
        <v>31</v>
      </c>
      <c r="F25" s="33" t="s">
        <v>72</v>
      </c>
    </row>
    <row r="26" spans="1:6" ht="12.75">
      <c r="A26" s="3" t="s">
        <v>19</v>
      </c>
      <c r="B26" s="4">
        <v>18228</v>
      </c>
      <c r="C26" s="13">
        <v>0.27</v>
      </c>
      <c r="D26" s="13">
        <v>0.86</v>
      </c>
      <c r="E26" s="27">
        <v>26</v>
      </c>
      <c r="F26" s="33">
        <v>0.2</v>
      </c>
    </row>
    <row r="27" spans="1:6" ht="12.75">
      <c r="A27" s="3" t="s">
        <v>20</v>
      </c>
      <c r="B27" s="4">
        <v>18719</v>
      </c>
      <c r="C27" s="13">
        <v>0.31</v>
      </c>
      <c r="D27" s="13">
        <v>0.85</v>
      </c>
      <c r="E27" s="27">
        <v>31</v>
      </c>
      <c r="F27" s="33" t="s">
        <v>72</v>
      </c>
    </row>
    <row r="28" spans="1:6" ht="12.75">
      <c r="A28" s="3" t="s">
        <v>21</v>
      </c>
      <c r="B28" s="4">
        <v>18021</v>
      </c>
      <c r="C28" s="13">
        <v>0.57</v>
      </c>
      <c r="D28" s="13">
        <v>0.85</v>
      </c>
      <c r="E28" s="27">
        <v>66</v>
      </c>
      <c r="F28" s="33">
        <v>0.55</v>
      </c>
    </row>
    <row r="29" spans="1:6" ht="12.75">
      <c r="A29" s="3" t="s">
        <v>22</v>
      </c>
      <c r="B29" s="4">
        <v>18276</v>
      </c>
      <c r="C29" s="13">
        <v>0.46</v>
      </c>
      <c r="D29" s="13">
        <v>0.86</v>
      </c>
      <c r="E29" s="30">
        <v>52</v>
      </c>
      <c r="F29" s="33">
        <v>0.48</v>
      </c>
    </row>
    <row r="30" spans="1:6" ht="12.75">
      <c r="A30" s="3" t="s">
        <v>23</v>
      </c>
      <c r="B30" s="4">
        <v>18119</v>
      </c>
      <c r="C30" s="13">
        <v>0.53</v>
      </c>
      <c r="D30" s="13">
        <v>0.85</v>
      </c>
      <c r="E30" s="27">
        <v>61.1</v>
      </c>
      <c r="F30" s="33" t="s">
        <v>72</v>
      </c>
    </row>
    <row r="31" spans="1:6" ht="12.75">
      <c r="A31" s="3" t="s">
        <v>24</v>
      </c>
      <c r="B31" s="4">
        <v>18014</v>
      </c>
      <c r="C31" s="13">
        <v>0.3</v>
      </c>
      <c r="D31" s="13">
        <v>0.86</v>
      </c>
      <c r="E31" s="27">
        <v>30</v>
      </c>
      <c r="F31" s="33" t="s">
        <v>72</v>
      </c>
    </row>
    <row r="32" spans="1:6" ht="12.75">
      <c r="A32" s="3" t="s">
        <v>25</v>
      </c>
      <c r="B32" s="4">
        <v>18641</v>
      </c>
      <c r="C32" s="13">
        <v>0.23</v>
      </c>
      <c r="D32" s="13">
        <v>0.84</v>
      </c>
      <c r="E32" s="27">
        <v>20</v>
      </c>
      <c r="F32" s="33" t="s">
        <v>71</v>
      </c>
    </row>
    <row r="33" spans="1:6" ht="12.75">
      <c r="A33" s="3" t="s">
        <v>26</v>
      </c>
      <c r="B33" s="4">
        <v>18055</v>
      </c>
      <c r="C33" s="13">
        <v>0.36</v>
      </c>
      <c r="D33" s="13">
        <v>0.85</v>
      </c>
      <c r="E33" s="27">
        <v>38</v>
      </c>
      <c r="F33" s="33">
        <v>0.34</v>
      </c>
    </row>
    <row r="34" spans="1:6" s="11" customFormat="1" ht="19.5" customHeight="1">
      <c r="A34" s="5"/>
      <c r="B34" s="6"/>
      <c r="C34" s="12"/>
      <c r="D34" s="12"/>
      <c r="E34" s="28"/>
      <c r="F34" s="34"/>
    </row>
    <row r="35" spans="1:6" ht="12.75">
      <c r="A35" s="3" t="s">
        <v>27</v>
      </c>
      <c r="B35" s="4">
        <v>18307</v>
      </c>
      <c r="C35" s="13">
        <v>0.09</v>
      </c>
      <c r="D35" s="13">
        <v>0.87</v>
      </c>
      <c r="E35" s="27">
        <v>3</v>
      </c>
      <c r="F35" s="33" t="s">
        <v>71</v>
      </c>
    </row>
    <row r="36" spans="1:6" ht="12.75">
      <c r="A36" s="3" t="s">
        <v>28</v>
      </c>
      <c r="B36" s="4">
        <v>18260</v>
      </c>
      <c r="C36" s="13">
        <v>0.28</v>
      </c>
      <c r="D36" s="13">
        <v>0.85</v>
      </c>
      <c r="E36" s="27">
        <v>27</v>
      </c>
      <c r="F36" s="33" t="s">
        <v>72</v>
      </c>
    </row>
    <row r="37" spans="1:6" ht="12.75">
      <c r="A37" s="3" t="s">
        <v>29</v>
      </c>
      <c r="B37" s="4">
        <v>18330</v>
      </c>
      <c r="C37" s="13">
        <v>0.11</v>
      </c>
      <c r="D37" s="13">
        <v>0.87</v>
      </c>
      <c r="E37" s="27">
        <v>6</v>
      </c>
      <c r="F37" s="33" t="s">
        <v>71</v>
      </c>
    </row>
    <row r="38" spans="1:6" ht="12.75">
      <c r="A38" s="3" t="s">
        <v>30</v>
      </c>
      <c r="B38" s="4">
        <v>18250</v>
      </c>
      <c r="C38" s="13">
        <v>0.26</v>
      </c>
      <c r="D38" s="13">
        <v>0.84</v>
      </c>
      <c r="E38" s="27">
        <v>24.4</v>
      </c>
      <c r="F38" s="33">
        <v>0.24</v>
      </c>
    </row>
    <row r="39" spans="1:6" ht="12.75">
      <c r="A39" s="3" t="s">
        <v>31</v>
      </c>
      <c r="B39" s="4">
        <v>18329</v>
      </c>
      <c r="C39" s="13">
        <v>0.27</v>
      </c>
      <c r="D39" s="13">
        <v>0.85</v>
      </c>
      <c r="E39" s="27">
        <v>26</v>
      </c>
      <c r="F39" s="33" t="s">
        <v>72</v>
      </c>
    </row>
    <row r="40" spans="1:6" ht="12.75">
      <c r="A40" s="3" t="s">
        <v>32</v>
      </c>
      <c r="B40" s="4">
        <v>18790</v>
      </c>
      <c r="C40" s="13">
        <v>0.24</v>
      </c>
      <c r="D40" s="13">
        <v>0.84</v>
      </c>
      <c r="E40" s="27">
        <v>21</v>
      </c>
      <c r="F40" s="33" t="s">
        <v>71</v>
      </c>
    </row>
    <row r="41" spans="1:6" ht="12.75">
      <c r="A41" s="3" t="s">
        <v>33</v>
      </c>
      <c r="B41" s="4">
        <v>18258</v>
      </c>
      <c r="C41" s="13">
        <v>0.27</v>
      </c>
      <c r="D41" s="13">
        <v>0.85</v>
      </c>
      <c r="E41" s="27">
        <v>26</v>
      </c>
      <c r="F41" s="33" t="s">
        <v>72</v>
      </c>
    </row>
    <row r="42" spans="1:6" ht="12.75">
      <c r="A42" s="3" t="s">
        <v>34</v>
      </c>
      <c r="B42" s="4">
        <v>18256</v>
      </c>
      <c r="C42" s="13">
        <v>0.36</v>
      </c>
      <c r="D42" s="13">
        <v>0.85</v>
      </c>
      <c r="E42" s="27">
        <v>38</v>
      </c>
      <c r="F42" s="33">
        <v>0.39</v>
      </c>
    </row>
    <row r="43" spans="1:6" ht="12.75">
      <c r="A43" s="3" t="s">
        <v>35</v>
      </c>
      <c r="B43" s="4">
        <v>18310</v>
      </c>
      <c r="C43" s="13">
        <v>0.3</v>
      </c>
      <c r="D43" s="13">
        <v>0.86</v>
      </c>
      <c r="E43" s="27">
        <v>29.5</v>
      </c>
      <c r="F43" s="33">
        <v>0.32</v>
      </c>
    </row>
    <row r="44" spans="1:6" ht="12.75">
      <c r="A44" s="3" t="s">
        <v>36</v>
      </c>
      <c r="B44" s="4">
        <v>18684</v>
      </c>
      <c r="C44" s="13">
        <v>0.23</v>
      </c>
      <c r="D44" s="13">
        <v>0.85</v>
      </c>
      <c r="E44" s="27">
        <v>20</v>
      </c>
      <c r="F44" s="33" t="s">
        <v>71</v>
      </c>
    </row>
    <row r="45" spans="1:6" ht="12.75">
      <c r="A45" s="3" t="s">
        <v>37</v>
      </c>
      <c r="B45" s="4">
        <v>18261</v>
      </c>
      <c r="C45" s="13">
        <v>0.45</v>
      </c>
      <c r="D45" s="13">
        <v>0.86</v>
      </c>
      <c r="E45" s="27">
        <v>50</v>
      </c>
      <c r="F45" s="33" t="s">
        <v>72</v>
      </c>
    </row>
    <row r="46" spans="1:6" ht="12.75">
      <c r="A46" s="3" t="s">
        <v>38</v>
      </c>
      <c r="B46" s="4">
        <v>18107</v>
      </c>
      <c r="C46" s="13">
        <v>0.12</v>
      </c>
      <c r="D46" s="13">
        <v>0.84</v>
      </c>
      <c r="E46" s="27">
        <v>6</v>
      </c>
      <c r="F46" s="33" t="s">
        <v>71</v>
      </c>
    </row>
    <row r="47" spans="1:6" ht="12.75">
      <c r="A47" s="3" t="s">
        <v>39</v>
      </c>
      <c r="B47" s="4">
        <v>18643</v>
      </c>
      <c r="C47" s="13">
        <v>0.27</v>
      </c>
      <c r="D47" s="13">
        <v>0.86</v>
      </c>
      <c r="E47" s="27">
        <v>26</v>
      </c>
      <c r="F47" s="33" t="s">
        <v>72</v>
      </c>
    </row>
    <row r="48" spans="1:6" s="11" customFormat="1" ht="19.5" customHeight="1">
      <c r="A48" s="5"/>
      <c r="B48" s="6"/>
      <c r="C48" s="12"/>
      <c r="D48" s="12"/>
      <c r="E48" s="28"/>
      <c r="F48" s="34"/>
    </row>
    <row r="49" spans="1:6" ht="12.75">
      <c r="A49" s="3" t="s">
        <v>40</v>
      </c>
      <c r="B49" s="4">
        <v>18386</v>
      </c>
      <c r="C49" s="13">
        <v>0.36</v>
      </c>
      <c r="D49" s="13">
        <v>0.86</v>
      </c>
      <c r="E49" s="27">
        <v>38</v>
      </c>
      <c r="F49" s="33">
        <v>0.33</v>
      </c>
    </row>
    <row r="50" spans="1:6" ht="13.5" thickBot="1">
      <c r="A50" s="7" t="s">
        <v>41</v>
      </c>
      <c r="B50" s="8">
        <v>18234</v>
      </c>
      <c r="C50" s="16">
        <v>0.46</v>
      </c>
      <c r="D50" s="16">
        <v>0.85</v>
      </c>
      <c r="E50" s="31">
        <v>51</v>
      </c>
      <c r="F50" s="35" t="s">
        <v>72</v>
      </c>
    </row>
    <row r="52" ht="12.75">
      <c r="A52" s="17" t="s">
        <v>74</v>
      </c>
    </row>
    <row r="53" ht="12.75">
      <c r="A53" s="36" t="s">
        <v>75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7109375" style="0" customWidth="1"/>
    <col min="2" max="2" width="8.00390625" style="19" customWidth="1"/>
    <col min="3" max="3" width="12.28125" style="0" customWidth="1"/>
    <col min="4" max="4" width="14.28125" style="0" customWidth="1"/>
  </cols>
  <sheetData>
    <row r="1" ht="15.75">
      <c r="A1" s="18" t="s">
        <v>44</v>
      </c>
    </row>
    <row r="3" spans="1:2" ht="12.75">
      <c r="A3" s="20" t="s">
        <v>70</v>
      </c>
      <c r="B3" s="21">
        <v>0.36</v>
      </c>
    </row>
    <row r="4" spans="1:2" ht="12.75">
      <c r="A4" s="20" t="s">
        <v>45</v>
      </c>
      <c r="B4" s="21">
        <v>0.85</v>
      </c>
    </row>
    <row r="5" ht="12.75">
      <c r="B5" s="19" t="s">
        <v>67</v>
      </c>
    </row>
    <row r="7" spans="1:4" ht="12.75">
      <c r="A7" s="22" t="s">
        <v>46</v>
      </c>
      <c r="B7" s="23">
        <f>123.97-141.35*D7+9.655*D7*D7</f>
        <v>36.369420955144946</v>
      </c>
      <c r="C7" t="s">
        <v>47</v>
      </c>
      <c r="D7">
        <f>((1-$B$3)-0.029*$B$4)*(8.797+5)/(9.5205*$B$4+5)</f>
        <v>0.6484653492382045</v>
      </c>
    </row>
    <row r="8" spans="1:4" ht="12.75">
      <c r="A8" s="22" t="s">
        <v>48</v>
      </c>
      <c r="B8" s="23">
        <f>123.97-141.35*D8+9.655*D8*D8</f>
        <v>37.85700354733907</v>
      </c>
      <c r="C8" t="s">
        <v>47</v>
      </c>
      <c r="D8">
        <f>((1-$B$3)-0.029*$B$4)*(8.797+12)/(9.5205*$B$4+12)</f>
        <v>0.6369282926276945</v>
      </c>
    </row>
    <row r="9" spans="1:4" ht="12.75">
      <c r="A9" s="22" t="s">
        <v>49</v>
      </c>
      <c r="B9" s="23">
        <f>123.97-141.35*D9+9.655*D9*D9</f>
        <v>39.17387452639757</v>
      </c>
      <c r="C9" t="s">
        <v>47</v>
      </c>
      <c r="D9">
        <f>((1-$B$3)-0.029*$B$4)*(8.797+30)/(9.5205*$B$4+30)</f>
        <v>0.6267317964135914</v>
      </c>
    </row>
    <row r="13" spans="1:5" ht="12.75">
      <c r="A13" s="24" t="s">
        <v>50</v>
      </c>
      <c r="B13" s="25"/>
      <c r="C13" s="24"/>
      <c r="D13" s="24"/>
      <c r="E13" s="24"/>
    </row>
    <row r="14" spans="1:5" ht="12.75">
      <c r="A14" s="24" t="s">
        <v>51</v>
      </c>
      <c r="B14" s="25"/>
      <c r="C14" s="24"/>
      <c r="D14" s="24"/>
      <c r="E14" s="24"/>
    </row>
    <row r="15" spans="1:5" ht="12.75">
      <c r="A15" s="24" t="s">
        <v>52</v>
      </c>
      <c r="B15" s="25"/>
      <c r="C15" s="24"/>
      <c r="D15" s="24"/>
      <c r="E15" s="24"/>
    </row>
    <row r="16" spans="1:5" ht="12.75">
      <c r="A16" s="24" t="s">
        <v>53</v>
      </c>
      <c r="B16" s="25"/>
      <c r="C16" s="24"/>
      <c r="D16" s="24"/>
      <c r="E16" s="24"/>
    </row>
    <row r="17" spans="1:5" ht="12.75">
      <c r="A17" s="24" t="s">
        <v>54</v>
      </c>
      <c r="B17" s="25"/>
      <c r="C17" s="24"/>
      <c r="D17" s="24"/>
      <c r="E17" s="24"/>
    </row>
    <row r="18" spans="1:5" ht="12.75">
      <c r="A18" s="24" t="s">
        <v>55</v>
      </c>
      <c r="B18" s="25"/>
      <c r="C18" s="24"/>
      <c r="D18" s="24"/>
      <c r="E18" s="24"/>
    </row>
    <row r="19" spans="1:5" ht="12.75">
      <c r="A19" s="24" t="s">
        <v>56</v>
      </c>
      <c r="B19" s="25"/>
      <c r="C19" s="24"/>
      <c r="D19" s="24"/>
      <c r="E19" s="24"/>
    </row>
    <row r="20" spans="1:5" ht="12.75">
      <c r="A20" s="24" t="s">
        <v>57</v>
      </c>
      <c r="B20" s="25"/>
      <c r="C20" s="24"/>
      <c r="D20" s="24"/>
      <c r="E20" s="24"/>
    </row>
    <row r="21" spans="1:5" ht="12.75">
      <c r="A21" s="24"/>
      <c r="B21" s="25"/>
      <c r="C21" s="24"/>
      <c r="D21" s="24"/>
      <c r="E21" s="24"/>
    </row>
    <row r="22" spans="1:5" ht="12.75">
      <c r="A22" s="24" t="s">
        <v>58</v>
      </c>
      <c r="B22" s="25"/>
      <c r="C22" s="24"/>
      <c r="D22" s="24"/>
      <c r="E22" s="24"/>
    </row>
    <row r="23" spans="1:5" ht="12.75">
      <c r="A23" s="24" t="s">
        <v>59</v>
      </c>
      <c r="B23" s="25"/>
      <c r="C23" s="24"/>
      <c r="D23" s="24"/>
      <c r="E23" s="24"/>
    </row>
    <row r="24" spans="1:5" ht="12.75">
      <c r="A24" s="24" t="s">
        <v>60</v>
      </c>
      <c r="B24" s="25"/>
      <c r="C24" s="24"/>
      <c r="D24" s="24"/>
      <c r="E24" s="24"/>
    </row>
    <row r="25" spans="1:5" ht="12.75">
      <c r="A25" s="24" t="s">
        <v>61</v>
      </c>
      <c r="B25" s="25"/>
      <c r="C25" s="24"/>
      <c r="D25" s="24"/>
      <c r="E25" s="24"/>
    </row>
    <row r="26" spans="1:5" ht="12.75">
      <c r="A26" s="24" t="s">
        <v>62</v>
      </c>
      <c r="B26" s="25"/>
      <c r="C26" s="24"/>
      <c r="D26" s="24"/>
      <c r="E26" s="24"/>
    </row>
    <row r="27" spans="1:5" ht="12.75">
      <c r="A27" s="24"/>
      <c r="B27" s="25"/>
      <c r="C27" s="24"/>
      <c r="D27" s="24"/>
      <c r="E27" s="24"/>
    </row>
    <row r="28" spans="1:5" ht="12.75">
      <c r="A28" s="24" t="s">
        <v>63</v>
      </c>
      <c r="B28" s="25"/>
      <c r="C28" s="24"/>
      <c r="D28" s="24"/>
      <c r="E28" s="24"/>
    </row>
    <row r="29" spans="1:5" ht="12.75">
      <c r="A29" s="24" t="s">
        <v>64</v>
      </c>
      <c r="B29" s="25"/>
      <c r="C29" s="24"/>
      <c r="D29" s="24"/>
      <c r="E29" s="24"/>
    </row>
    <row r="30" spans="1:5" ht="12.75">
      <c r="A30" s="24" t="s">
        <v>65</v>
      </c>
      <c r="B30" s="25"/>
      <c r="C30" s="24"/>
      <c r="D30" s="24"/>
      <c r="E30" s="24"/>
    </row>
    <row r="31" spans="1:5" ht="12.75">
      <c r="A31" s="24" t="s">
        <v>66</v>
      </c>
      <c r="B31" s="25"/>
      <c r="C31" s="24"/>
      <c r="D31" s="24"/>
      <c r="E31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Baycoat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Bell</dc:creator>
  <cp:keywords/>
  <dc:description/>
  <cp:lastModifiedBy>Wally</cp:lastModifiedBy>
  <cp:lastPrinted>2009-06-17T12:13:25Z</cp:lastPrinted>
  <dcterms:created xsi:type="dcterms:W3CDTF">2007-11-22T18:41:29Z</dcterms:created>
  <dcterms:modified xsi:type="dcterms:W3CDTF">2015-09-16T18:33:39Z</dcterms:modified>
  <cp:category/>
  <cp:version/>
  <cp:contentType/>
  <cp:contentStatus/>
</cp:coreProperties>
</file>